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l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<sst xmlns="http://schemas.openxmlformats.org/spreadsheetml/2006/main" count="15" uniqueCount="15">
  <si>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x_k</t>
  </si>
  <si>
    <t>f(x_k)</t>
  </si>
  <si>
    <t>S’_0</t>
  </si>
  <si>
    <t>S’_n</t>
  </si>
  <si>
    <t>S_0</t>
  </si>
  <si>
    <t>S_1</t>
  </si>
  <si>
    <t>S_2</t>
  </si>
  <si>
    <t>S_3</t>
  </si>
  <si>
    <t>S_4</t>
  </si>
  <si>
    <t>S_5</t>
  </si>
  <si>
    <t>S_6</t>
  </si>
  <si>
    <t>h_j</t>
  </si>
  <si>
    <t>t_j</t>
  </si>
  <si>
    <t>s’_j</t>
  </si>
  <si>
    <t>Diferencias centradas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</si>
</sst>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"/>
    <numFmt numFmtId="167" formatCode="0.0"/>
  </numFmts>
  <fonts count="13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3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83CAFF"/>
      <rgbColor rgb="00FF99CC"/>
      <rgbColor rgb="00CC99FF"/>
      <rgbColor rgb="00FFCCCC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Spline cúbico C^1</a:t>
            </a:r>
          </a:p>
        </c:rich>
      </c:tx>
      <c:layout>
        <c:manualLayout>
          <c:xMode val="factor"/>
          <c:yMode val="factor"/>
          <c:x val="-0.004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2625"/>
          <c:w val="0.93475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Folla1!$A$2:$A$9</c:f>
              <c:numCache/>
            </c:numRef>
          </c:xVal>
          <c:yVal>
            <c:numRef>
              <c:f>Folla1!$B$2:$B$9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Folla1!$A$21:$A$31</c:f>
              <c:numCache/>
            </c:numRef>
          </c:xVal>
          <c:yVal>
            <c:numRef>
              <c:f>Folla1!$B$21:$B$31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Folla1!$C$21:$C$31</c:f>
              <c:numCache/>
            </c:numRef>
          </c:xVal>
          <c:yVal>
            <c:numRef>
              <c:f>Folla1!$D$21:$D$31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Folla1!$E$21:$E$31</c:f>
              <c:numCache/>
            </c:numRef>
          </c:xVal>
          <c:yVal>
            <c:numRef>
              <c:f>Folla1!$F$21:$F$31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Folla1!$G$21:$G$31</c:f>
              <c:numCache/>
            </c:numRef>
          </c:xVal>
          <c:yVal>
            <c:numRef>
              <c:f>Folla1!$H$21:$H$31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Folla1!$I$21:$I$31</c:f>
              <c:numCache/>
            </c:numRef>
          </c:xVal>
          <c:yVal>
            <c:numRef>
              <c:f>Folla1!$J$21:$J$31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Folla1!$K$21:$K$31</c:f>
              <c:numCache/>
            </c:numRef>
          </c:xVal>
          <c:yVal>
            <c:numRef>
              <c:f>Folla1!$L$21:$L$31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Folla1!$M$21:$M$31</c:f>
              <c:numCache/>
            </c:numRef>
          </c:xVal>
          <c:yVal>
            <c:numRef>
              <c:f>Folla1!$N$21:$N$31</c:f>
              <c:numCache/>
            </c:numRef>
          </c:yVal>
          <c:smooth val="1"/>
        </c:ser>
        <c:axId val="50627270"/>
        <c:axId val="52992247"/>
      </c:scatterChart>
      <c:val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At val="0"/>
        <c:crossBetween val="midCat"/>
        <c:dispUnits/>
        <c:majorUnit val="1"/>
      </c:val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f(x)=sin(x)+Epsilon (aleatorio, -0,05&lt;eps&lt;0,05)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0</xdr:row>
      <xdr:rowOff>0</xdr:rowOff>
    </xdr:from>
    <xdr:to>
      <xdr:col>12</xdr:col>
      <xdr:colOff>180975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343150" y="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40" zoomScaleNormal="140" workbookViewId="0" topLeftCell="A1">
      <selection activeCell="P5" sqref="P5"/>
    </sheetView>
  </sheetViews>
  <sheetFormatPr defaultColWidth="10.28125" defaultRowHeight="12.75"/>
  <cols>
    <col min="1" max="2" width="11.57421875" style="0" customWidth="1"/>
    <col min="3" max="14" width="9.57421875" style="0" customWidth="1"/>
    <col min="15" max="15" width="3.8515625" style="0" customWidth="1"/>
    <col min="16" max="16" width="9.57421875" style="0" customWidth="1"/>
    <col min="17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2">
        <v>0.82145706664254</v>
      </c>
    </row>
    <row r="3" spans="1:2" ht="12.75">
      <c r="A3" s="2">
        <v>2.17775102350209</v>
      </c>
      <c r="B3" s="2">
        <v>0.773806141816726</v>
      </c>
    </row>
    <row r="4" spans="1:2" ht="12.75">
      <c r="A4" s="2">
        <v>3.81369463071084</v>
      </c>
      <c r="B4" s="2">
        <v>-0.6178360120424731</v>
      </c>
    </row>
    <row r="5" spans="1:2" ht="12.75">
      <c r="A5" s="2">
        <v>4.93511828754482</v>
      </c>
      <c r="B5" s="2">
        <v>-0.98003668003229</v>
      </c>
    </row>
    <row r="6" spans="1:2" ht="12.75">
      <c r="A6" s="2">
        <v>6.30707169641327</v>
      </c>
      <c r="B6" s="2">
        <v>0.017300267819119003</v>
      </c>
    </row>
    <row r="7" spans="1:2" ht="12.75">
      <c r="A7" s="2">
        <v>7.43476323636572</v>
      </c>
      <c r="B7" s="2">
        <v>0.9416136425616941</v>
      </c>
    </row>
    <row r="8" spans="1:2" ht="12.75">
      <c r="A8" s="2">
        <v>8.72140243029845</v>
      </c>
      <c r="B8" s="2">
        <v>0.6254681925562751</v>
      </c>
    </row>
    <row r="9" spans="1:2" ht="12.75">
      <c r="A9" s="2">
        <v>10.4125106580889</v>
      </c>
      <c r="B9" s="2">
        <v>-0.831622141708074</v>
      </c>
    </row>
    <row r="13" spans="1:2" ht="12.75">
      <c r="A13" s="1" t="s">
        <v>2</v>
      </c>
      <c r="B13" s="1" t="s">
        <v>3</v>
      </c>
    </row>
    <row r="14" spans="1:2" ht="12.75">
      <c r="A14" s="3">
        <v>1</v>
      </c>
      <c r="B14" s="3">
        <v>-1</v>
      </c>
    </row>
    <row r="20" spans="2:14" ht="12.75">
      <c r="B20" s="1" t="s">
        <v>4</v>
      </c>
      <c r="C20" s="1"/>
      <c r="D20" s="1" t="s">
        <v>5</v>
      </c>
      <c r="E20" s="1"/>
      <c r="F20" s="1" t="s">
        <v>6</v>
      </c>
      <c r="G20" s="1"/>
      <c r="H20" s="1" t="s">
        <v>7</v>
      </c>
      <c r="I20" s="1"/>
      <c r="J20" s="1" t="s">
        <v>8</v>
      </c>
      <c r="K20" s="1"/>
      <c r="L20" s="1" t="s">
        <v>9</v>
      </c>
      <c r="M20" s="1"/>
      <c r="N20" s="1" t="s">
        <v>10</v>
      </c>
    </row>
    <row r="21" spans="1:14" ht="12.75">
      <c r="A21" s="4">
        <f>A2</f>
        <v>1</v>
      </c>
      <c r="B21" s="4">
        <f aca="true" t="shared" si="0" ref="B21:B31">$B$2+B$35*(A21-$A$21)+(3*$B$34-$B$33*($D$35+2*$B$35))*((A21-A$21)/B$33)^2+($B$33*($D$35+$B$35)-2*$B$34)*((A21-A$21)/B$33)^3</f>
        <v>0.82145706664254</v>
      </c>
      <c r="C21" s="4">
        <f>A3</f>
        <v>2.17775102350209</v>
      </c>
      <c r="D21" s="4">
        <f aca="true" t="shared" si="1" ref="D21:D31">$B$3+D$35*(C21-$C$21)+(3*$D$34-$D$33*($F$35+2*$D$35))*((C21-C$21)/D$33)^2+($D$33*($F$35+$D$35)-2*$D$34)*((C21-C$21)/D$33)^3</f>
        <v>0.773806141816726</v>
      </c>
      <c r="E21" s="4">
        <f>A4</f>
        <v>3.81369463071084</v>
      </c>
      <c r="F21" s="4">
        <f aca="true" t="shared" si="2" ref="F21:F31">$B$4+F$35*(E21-$E$21)+(3*$F$34-$F$33*($H$35+2*$F$35))*((E21-E$21)/F$33)^2+($F$33*($H$35+$F$35)-2*$F$34)*((E21-E$21)/F$33)^3</f>
        <v>-0.6178360120424731</v>
      </c>
      <c r="G21" s="4">
        <f>A5</f>
        <v>4.93511828754482</v>
      </c>
      <c r="H21" s="4">
        <f aca="true" t="shared" si="3" ref="H21:H31">$B$5+H$35*(G21-$G$21)+(3*$H$34-$H$33*($J$35+2*$H$35))*((G21-G$21)/H$33)^2+($H$33*($J$35+$H$35)-2*$H$34)*((G21-G$21)/H$33)^3</f>
        <v>-0.98003668003229</v>
      </c>
      <c r="I21" s="4">
        <f>A6</f>
        <v>6.30707169641327</v>
      </c>
      <c r="J21" s="4">
        <f aca="true" t="shared" si="4" ref="J21:J31">$B$6+J$35*(I21-$I$21)+(3*$J$34-$J$33*($L$35+2*$J$35))*((I21-I$21)/J$33)^2+($J$33*($L$35+$J$35)-2*$J$34)*((I21-I$21)/J$33)^3</f>
        <v>0.017300267819119003</v>
      </c>
      <c r="K21" s="4">
        <f>A7</f>
        <v>7.43476323636572</v>
      </c>
      <c r="L21" s="4">
        <f aca="true" t="shared" si="5" ref="L21:L31">$B$7+L$35*(K21-$K$21)+(3*$L$34-$L$33*($N$35+2*$L$35))*((K21-K$21)/L$33)^2+($L$33*($N$35+$L$35)-2*$L$34)*((K21-K$21)/L$33)^3</f>
        <v>0.9416136425616941</v>
      </c>
      <c r="M21" s="4">
        <f>A8</f>
        <v>8.72140243029845</v>
      </c>
      <c r="N21" s="4">
        <f aca="true" t="shared" si="6" ref="N21:N31">$B$8+N$35*(M21-$M$21)+(3*$N$34-$N$33*($P$35+2*$N$35))*((M21-M$21)/N$33)^2+($N$33*($P$35+$N$35)-2*$N$34)*((M21-M$21)/N$33)^3</f>
        <v>0.6254681925562751</v>
      </c>
    </row>
    <row r="22" spans="1:14" ht="12.75">
      <c r="A22" s="4">
        <f aca="true" t="shared" si="7" ref="A22:A31">A21+($A$3-$A$2)/10</f>
        <v>1.117775102350209</v>
      </c>
      <c r="B22" s="4">
        <f t="shared" si="0"/>
        <v>0.9209427830379223</v>
      </c>
      <c r="C22" s="4">
        <f aca="true" t="shared" si="8" ref="C22:C31">C21+($A$4-$A$3)/10</f>
        <v>2.341345384222965</v>
      </c>
      <c r="D22" s="4">
        <f t="shared" si="1"/>
        <v>0.6764213874478091</v>
      </c>
      <c r="E22" s="4">
        <f aca="true" t="shared" si="9" ref="E22:E31">E21+($A$5-$A$4)/10</f>
        <v>3.925836996394238</v>
      </c>
      <c r="F22" s="4">
        <f t="shared" si="2"/>
        <v>-0.6883250073491924</v>
      </c>
      <c r="G22" s="4">
        <f aca="true" t="shared" si="10" ref="G22:G31">G21+(A$6-A$5)/10</f>
        <v>5.072313628431665</v>
      </c>
      <c r="H22" s="4">
        <f t="shared" si="3"/>
        <v>-0.9332960675218539</v>
      </c>
      <c r="I22" s="4">
        <f aca="true" t="shared" si="11" ref="I22:I31">I21+(A$7-A$6)/10</f>
        <v>6.419840850408515</v>
      </c>
      <c r="J22" s="4">
        <f t="shared" si="4"/>
        <v>0.1108461675886958</v>
      </c>
      <c r="K22" s="4">
        <f aca="true" t="shared" si="12" ref="K22:K31">K21+(A$8-A$7)/10</f>
        <v>7.563427155758993</v>
      </c>
      <c r="L22" s="4">
        <f t="shared" si="5"/>
        <v>0.9659096345964522</v>
      </c>
      <c r="M22" s="4">
        <f aca="true" t="shared" si="13" ref="M22:M31">M21+(A$9-A$8)/10</f>
        <v>8.890513253077495</v>
      </c>
      <c r="N22" s="4">
        <f t="shared" si="6"/>
        <v>0.5183187753868118</v>
      </c>
    </row>
    <row r="23" spans="1:14" ht="12.75">
      <c r="A23" s="4">
        <f t="shared" si="7"/>
        <v>1.2355502047004179</v>
      </c>
      <c r="B23" s="4">
        <f t="shared" si="0"/>
        <v>0.9865321126221168</v>
      </c>
      <c r="C23" s="4">
        <f t="shared" si="8"/>
        <v>2.50493974494384</v>
      </c>
      <c r="D23" s="4">
        <f t="shared" si="1"/>
        <v>0.5552579979781688</v>
      </c>
      <c r="E23" s="4">
        <f t="shared" si="9"/>
        <v>4.037979362077636</v>
      </c>
      <c r="F23" s="4">
        <f t="shared" si="2"/>
        <v>-0.7559470282701144</v>
      </c>
      <c r="G23" s="4">
        <f t="shared" si="10"/>
        <v>5.20950896931851</v>
      </c>
      <c r="H23" s="4">
        <f t="shared" si="3"/>
        <v>-0.8653315114372375</v>
      </c>
      <c r="I23" s="4">
        <f t="shared" si="11"/>
        <v>6.53261000440376</v>
      </c>
      <c r="J23" s="4">
        <f t="shared" si="4"/>
        <v>0.21530642735447514</v>
      </c>
      <c r="K23" s="4">
        <f t="shared" si="12"/>
        <v>7.692091075152266</v>
      </c>
      <c r="L23" s="4">
        <f t="shared" si="5"/>
        <v>0.9747377644935368</v>
      </c>
      <c r="M23" s="4">
        <f t="shared" si="13"/>
        <v>9.05962407585654</v>
      </c>
      <c r="N23" s="4">
        <f t="shared" si="6"/>
        <v>0.3991441583894541</v>
      </c>
    </row>
    <row r="24" spans="1:14" ht="12.75">
      <c r="A24" s="4">
        <f t="shared" si="7"/>
        <v>1.3533253070506268</v>
      </c>
      <c r="B24" s="4">
        <f t="shared" si="0"/>
        <v>1.022248633042822</v>
      </c>
      <c r="C24" s="4">
        <f t="shared" si="8"/>
        <v>2.6685341056647154</v>
      </c>
      <c r="D24" s="4">
        <f t="shared" si="1"/>
        <v>0.4157513398191593</v>
      </c>
      <c r="E24" s="4">
        <f t="shared" si="9"/>
        <v>4.150121727761034</v>
      </c>
      <c r="F24" s="4">
        <f t="shared" si="2"/>
        <v>-0.8189214461576013</v>
      </c>
      <c r="G24" s="4">
        <f t="shared" si="10"/>
        <v>5.3467043102053555</v>
      </c>
      <c r="H24" s="4">
        <f t="shared" si="3"/>
        <v>-0.7796859004291996</v>
      </c>
      <c r="I24" s="4">
        <f t="shared" si="11"/>
        <v>6.645379158399005</v>
      </c>
      <c r="J24" s="4">
        <f t="shared" si="4"/>
        <v>0.3264952819266045</v>
      </c>
      <c r="K24" s="4">
        <f t="shared" si="12"/>
        <v>7.820754994545539</v>
      </c>
      <c r="L24" s="4">
        <f t="shared" si="5"/>
        <v>0.969239269134967</v>
      </c>
      <c r="M24" s="4">
        <f t="shared" si="13"/>
        <v>9.228734898635585</v>
      </c>
      <c r="N24" s="4">
        <f t="shared" si="6"/>
        <v>0.2692404901449146</v>
      </c>
    </row>
    <row r="25" spans="1:14" ht="12.75">
      <c r="A25" s="4">
        <f t="shared" si="7"/>
        <v>1.4711004094008358</v>
      </c>
      <c r="B25" s="4">
        <f t="shared" si="0"/>
        <v>1.0321159219477363</v>
      </c>
      <c r="C25" s="4">
        <f t="shared" si="8"/>
        <v>2.8321284663855906</v>
      </c>
      <c r="D25" s="4">
        <f t="shared" si="1"/>
        <v>0.2633367793821351</v>
      </c>
      <c r="E25" s="4">
        <f t="shared" si="9"/>
        <v>4.262264093444432</v>
      </c>
      <c r="F25" s="4">
        <f t="shared" si="2"/>
        <v>-0.875467632364016</v>
      </c>
      <c r="G25" s="4">
        <f t="shared" si="10"/>
        <v>5.483899651092201</v>
      </c>
      <c r="H25" s="4">
        <f t="shared" si="3"/>
        <v>-0.6799021231484991</v>
      </c>
      <c r="I25" s="4">
        <f t="shared" si="11"/>
        <v>6.75814831239425</v>
      </c>
      <c r="J25" s="4">
        <f t="shared" si="4"/>
        <v>0.4402269661152312</v>
      </c>
      <c r="K25" s="4">
        <f t="shared" si="12"/>
        <v>7.949418913938812</v>
      </c>
      <c r="L25" s="4">
        <f t="shared" si="5"/>
        <v>0.9505553854027623</v>
      </c>
      <c r="M25" s="4">
        <f t="shared" si="13"/>
        <v>9.39784572141463</v>
      </c>
      <c r="N25" s="4">
        <f t="shared" si="6"/>
        <v>0.1299039192339061</v>
      </c>
    </row>
    <row r="26" spans="1:14" ht="12.75">
      <c r="A26" s="4">
        <f t="shared" si="7"/>
        <v>1.5888755117510447</v>
      </c>
      <c r="B26" s="4">
        <f t="shared" si="0"/>
        <v>1.0201575569845582</v>
      </c>
      <c r="C26" s="4">
        <f t="shared" si="8"/>
        <v>2.9957228271064658</v>
      </c>
      <c r="D26" s="4">
        <f t="shared" si="1"/>
        <v>0.10344968307845062</v>
      </c>
      <c r="E26" s="4">
        <f t="shared" si="9"/>
        <v>4.3744064591278295</v>
      </c>
      <c r="F26" s="4">
        <f t="shared" si="2"/>
        <v>-0.923804958241721</v>
      </c>
      <c r="G26" s="4">
        <f t="shared" si="10"/>
        <v>5.621094991979046</v>
      </c>
      <c r="H26" s="4">
        <f t="shared" si="3"/>
        <v>-0.569523068245895</v>
      </c>
      <c r="I26" s="4">
        <f t="shared" si="11"/>
        <v>6.870917466389495</v>
      </c>
      <c r="J26" s="4">
        <f t="shared" si="4"/>
        <v>0.5523157147305028</v>
      </c>
      <c r="K26" s="4">
        <f t="shared" si="12"/>
        <v>8.078082833332086</v>
      </c>
      <c r="L26" s="4">
        <f t="shared" si="5"/>
        <v>0.9198273501789413</v>
      </c>
      <c r="M26" s="4">
        <f t="shared" si="13"/>
        <v>9.566956544193674</v>
      </c>
      <c r="N26" s="4">
        <f t="shared" si="6"/>
        <v>-0.01756940576285837</v>
      </c>
    </row>
    <row r="27" spans="1:14" ht="12.75">
      <c r="A27" s="4">
        <f t="shared" si="7"/>
        <v>1.7066506141012536</v>
      </c>
      <c r="B27" s="4">
        <f t="shared" si="0"/>
        <v>0.9903971158009861</v>
      </c>
      <c r="C27" s="4">
        <f t="shared" si="8"/>
        <v>3.159317187827341</v>
      </c>
      <c r="D27" s="4">
        <f t="shared" si="1"/>
        <v>-0.05847458268053987</v>
      </c>
      <c r="E27" s="4">
        <f t="shared" si="9"/>
        <v>4.486548824811227</v>
      </c>
      <c r="F27" s="4">
        <f t="shared" si="2"/>
        <v>-0.9621527951430788</v>
      </c>
      <c r="G27" s="4">
        <f t="shared" si="10"/>
        <v>5.758290332865891</v>
      </c>
      <c r="H27" s="4">
        <f t="shared" si="3"/>
        <v>-0.45209162437214623</v>
      </c>
      <c r="I27" s="4">
        <f t="shared" si="11"/>
        <v>6.9836866203847405</v>
      </c>
      <c r="J27" s="4">
        <f t="shared" si="4"/>
        <v>0.6585757625825666</v>
      </c>
      <c r="K27" s="4">
        <f t="shared" si="12"/>
        <v>8.206746752725358</v>
      </c>
      <c r="L27" s="4">
        <f t="shared" si="5"/>
        <v>0.8781964003455243</v>
      </c>
      <c r="M27" s="4">
        <f t="shared" si="13"/>
        <v>9.73606736697272</v>
      </c>
      <c r="N27" s="4">
        <f t="shared" si="6"/>
        <v>-0.17188333626466623</v>
      </c>
    </row>
    <row r="28" spans="1:14" ht="12.75">
      <c r="A28" s="4">
        <f t="shared" si="7"/>
        <v>1.8244257164514626</v>
      </c>
      <c r="B28" s="4">
        <f t="shared" si="0"/>
        <v>0.9468581760447183</v>
      </c>
      <c r="C28" s="4">
        <f t="shared" si="8"/>
        <v>3.322911548548216</v>
      </c>
      <c r="D28" s="4">
        <f t="shared" si="1"/>
        <v>-0.2170006514834818</v>
      </c>
      <c r="E28" s="4">
        <f t="shared" si="9"/>
        <v>4.598691190494625</v>
      </c>
      <c r="F28" s="4">
        <f t="shared" si="2"/>
        <v>-0.9887305144204522</v>
      </c>
      <c r="G28" s="4">
        <f t="shared" si="10"/>
        <v>5.895485673752736</v>
      </c>
      <c r="H28" s="4">
        <f t="shared" si="3"/>
        <v>-0.33115068017801164</v>
      </c>
      <c r="I28" s="4">
        <f t="shared" si="11"/>
        <v>7.096455774379986</v>
      </c>
      <c r="J28" s="4">
        <f t="shared" si="4"/>
        <v>0.7548213444815703</v>
      </c>
      <c r="K28" s="4">
        <f t="shared" si="12"/>
        <v>8.33541067211863</v>
      </c>
      <c r="L28" s="4">
        <f t="shared" si="5"/>
        <v>0.8268037727845299</v>
      </c>
      <c r="M28" s="4">
        <f t="shared" si="13"/>
        <v>9.905178189751764</v>
      </c>
      <c r="N28" s="4">
        <f t="shared" si="6"/>
        <v>-0.33174172369080457</v>
      </c>
    </row>
    <row r="29" spans="1:14" ht="12.75">
      <c r="A29" s="4">
        <f t="shared" si="7"/>
        <v>1.9422008188016715</v>
      </c>
      <c r="B29" s="4">
        <f t="shared" si="0"/>
        <v>0.8935643153634535</v>
      </c>
      <c r="C29" s="4">
        <f t="shared" si="8"/>
        <v>3.4865059092690913</v>
      </c>
      <c r="D29" s="4">
        <f t="shared" si="1"/>
        <v>-0.36669315691902105</v>
      </c>
      <c r="E29" s="4">
        <f t="shared" si="9"/>
        <v>4.710833556178023</v>
      </c>
      <c r="F29" s="4">
        <f t="shared" si="2"/>
        <v>-1.0017574874262039</v>
      </c>
      <c r="G29" s="4">
        <f t="shared" si="10"/>
        <v>6.032681014639581</v>
      </c>
      <c r="H29" s="4">
        <f t="shared" si="3"/>
        <v>-0.2102431243142498</v>
      </c>
      <c r="I29" s="4">
        <f t="shared" si="11"/>
        <v>7.209224928375231</v>
      </c>
      <c r="J29" s="4">
        <f t="shared" si="4"/>
        <v>0.8368666952376611</v>
      </c>
      <c r="K29" s="4">
        <f t="shared" si="12"/>
        <v>8.464074591511903</v>
      </c>
      <c r="L29" s="4">
        <f t="shared" si="5"/>
        <v>0.7667907043779775</v>
      </c>
      <c r="M29" s="4">
        <f t="shared" si="13"/>
        <v>10.074289012530809</v>
      </c>
      <c r="N29" s="4">
        <f t="shared" si="6"/>
        <v>-0.4958484194605609</v>
      </c>
    </row>
    <row r="30" spans="1:14" ht="12.75">
      <c r="A30" s="4">
        <f t="shared" si="7"/>
        <v>2.0599759211518807</v>
      </c>
      <c r="B30" s="4">
        <f t="shared" si="0"/>
        <v>0.8345391114048901</v>
      </c>
      <c r="C30" s="4">
        <f t="shared" si="8"/>
        <v>3.6501002699899665</v>
      </c>
      <c r="D30" s="4">
        <f t="shared" si="1"/>
        <v>-0.5021167325758029</v>
      </c>
      <c r="E30" s="4">
        <f t="shared" si="9"/>
        <v>4.8229759218614205</v>
      </c>
      <c r="F30" s="4">
        <f t="shared" si="2"/>
        <v>-0.9994530855126951</v>
      </c>
      <c r="G30" s="4">
        <f t="shared" si="10"/>
        <v>6.169876355526426</v>
      </c>
      <c r="H30" s="4">
        <f t="shared" si="3"/>
        <v>-0.09291184543161995</v>
      </c>
      <c r="I30" s="4">
        <f t="shared" si="11"/>
        <v>7.321994082370476</v>
      </c>
      <c r="J30" s="4">
        <f t="shared" si="4"/>
        <v>0.9005260496609866</v>
      </c>
      <c r="K30" s="4">
        <f t="shared" si="12"/>
        <v>8.592738510905175</v>
      </c>
      <c r="L30" s="4">
        <f t="shared" si="5"/>
        <v>0.6992984320078861</v>
      </c>
      <c r="M30" s="4">
        <f t="shared" si="13"/>
        <v>10.243399835309853</v>
      </c>
      <c r="N30" s="4">
        <f t="shared" si="6"/>
        <v>-0.6629072749932219</v>
      </c>
    </row>
    <row r="31" spans="1:14" ht="12.75">
      <c r="A31" s="4">
        <f t="shared" si="7"/>
        <v>2.17775102350209</v>
      </c>
      <c r="B31" s="4">
        <f t="shared" si="0"/>
        <v>0.773806141816726</v>
      </c>
      <c r="C31" s="4">
        <f t="shared" si="8"/>
        <v>3.8136946307108417</v>
      </c>
      <c r="D31" s="4">
        <f t="shared" si="1"/>
        <v>-0.6178360120424731</v>
      </c>
      <c r="E31" s="4">
        <f t="shared" si="9"/>
        <v>4.935118287544818</v>
      </c>
      <c r="F31" s="4">
        <f t="shared" si="2"/>
        <v>-0.9800366800322899</v>
      </c>
      <c r="G31" s="4">
        <f t="shared" si="10"/>
        <v>6.307071696413272</v>
      </c>
      <c r="H31" s="4">
        <f t="shared" si="3"/>
        <v>0.017300267819118864</v>
      </c>
      <c r="I31" s="4">
        <f t="shared" si="11"/>
        <v>7.434763236365721</v>
      </c>
      <c r="J31" s="4">
        <f t="shared" si="4"/>
        <v>0.9416136425616941</v>
      </c>
      <c r="K31" s="4">
        <f t="shared" si="12"/>
        <v>8.721402430298447</v>
      </c>
      <c r="L31" s="4">
        <f t="shared" si="5"/>
        <v>0.6254681925562751</v>
      </c>
      <c r="M31" s="4">
        <f t="shared" si="13"/>
        <v>10.412510658088898</v>
      </c>
      <c r="N31" s="4">
        <f t="shared" si="6"/>
        <v>-0.8316221417080749</v>
      </c>
    </row>
    <row r="33" spans="1:14" ht="12.75">
      <c r="A33" t="s">
        <v>11</v>
      </c>
      <c r="B33">
        <f>A31-A21</f>
        <v>1.1777510235020898</v>
      </c>
      <c r="D33">
        <f>C31-C21</f>
        <v>1.6359436072087519</v>
      </c>
      <c r="F33">
        <f>E31-E21</f>
        <v>1.1214236568339784</v>
      </c>
      <c r="H33">
        <f>G31-G21</f>
        <v>1.3719534088684515</v>
      </c>
      <c r="J33">
        <f>I31-I21</f>
        <v>1.1276915399524512</v>
      </c>
      <c r="L33">
        <f>K31-K21</f>
        <v>1.2866391939327269</v>
      </c>
      <c r="N33">
        <f>M31-M21</f>
        <v>1.6911082277904477</v>
      </c>
    </row>
    <row r="34" spans="1:14" ht="12.75">
      <c r="A34" t="s">
        <v>12</v>
      </c>
      <c r="B34">
        <f>B3-B2</f>
        <v>-0.04765092482581401</v>
      </c>
      <c r="D34">
        <f>B4-B3</f>
        <v>-1.3916421538591992</v>
      </c>
      <c r="F34">
        <f>B5-B4</f>
        <v>-0.362200667989817</v>
      </c>
      <c r="H34">
        <f>B6-B5</f>
        <v>0.997336947851409</v>
      </c>
      <c r="J34">
        <f>B7-B6</f>
        <v>0.9243133747425751</v>
      </c>
      <c r="L34">
        <f>B8-B7</f>
        <v>-0.31614545000541905</v>
      </c>
      <c r="N34">
        <f>B9-B8</f>
        <v>-1.457090334264349</v>
      </c>
    </row>
    <row r="35" spans="1:16" ht="12.75">
      <c r="A35" t="s">
        <v>13</v>
      </c>
      <c r="B35" s="5">
        <f>A14</f>
        <v>1</v>
      </c>
      <c r="D35">
        <f>(B4-B2)/(A4-A2)</f>
        <v>-0.5115313733677618</v>
      </c>
      <c r="F35">
        <f>(B5-B3)/(A5-A3)</f>
        <v>-0.6360570261059852</v>
      </c>
      <c r="H35">
        <f>(B6-B4)/(A6-A4)</f>
        <v>0.254729334202271</v>
      </c>
      <c r="J35">
        <f>(B7-B5)/(A7-A5)</f>
        <v>0.7687693100175846</v>
      </c>
      <c r="L35">
        <f>(B8-B6)/(A8-A6)</f>
        <v>0.25189917694436265</v>
      </c>
      <c r="N35" s="5">
        <f>(B9-B7)/(A9-A7)</f>
        <v>-0.5954956996465542</v>
      </c>
      <c r="P35" s="5">
        <f>B14</f>
        <v>-1</v>
      </c>
    </row>
    <row r="37" ht="12.75">
      <c r="C37" t="s">
        <v>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&amp;CPáxina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José_París_López </dc:creator>
  <cp:keywords/>
  <dc:description/>
  <cp:lastModifiedBy>José_París_López </cp:lastModifiedBy>
  <dcterms:created xsi:type="dcterms:W3CDTF">2021-02-06T11:25:10Z</dcterms:created>
  <dcterms:modified xsi:type="dcterms:W3CDTF">2021-02-26T19:16:54Z</dcterms:modified>
  <cp:category/>
  <cp:version/>
  <cp:contentType/>
  <cp:contentStatus/>
  <cp:revision>20</cp:revision>
</cp:coreProperties>
</file>